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<sst xmlns="http://schemas.openxmlformats.org/spreadsheetml/2006/main" count="220" uniqueCount="219">
  <si>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</si>
  <si>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</si>
  <si>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</si>
  <si>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</si>
  <si>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</si>
  <si>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</si>
  <si>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</si>
  <si>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</si>
  <si>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</si>
  <si>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</si>
  <si>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</si>
  <si>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</si>
  <si>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</si>
  <si>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</si>
  <si>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</si>
  <si>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</si>
  <si>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</si>
  <si>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</si>
  <si>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</si>
  <si>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</si>
  <si>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</si>
  <si>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</si>
  <si>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</si>
  <si>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</si>
  <si>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</si>
  <si>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</si>
  <si>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</si>
  <si>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</si>
  <si>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</si>
  <si>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</si>
  <si>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</si>
  <si>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</si>
  <si>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</si>
  <si>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</si>
  <si>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</si>
  <si>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</si>
  <si>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</si>
  <si>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</si>
  <si>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</si>
  <si>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</si>
  <si>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</si>
  <si>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</si>
  <si>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</si>
  <si>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</si>
  <si>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</si>
  <si>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</si>
  <si>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</si>
  <si>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</si>
  <si>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</si>
  <si>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</si>
  <si>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</si>
  <si>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</si>
  <si>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</si>
  <si>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</si>
  <si>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</si>
  <si>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</si>
  <si>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</si>
  <si>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</si>
  <si>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</si>
  <si>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</si>
  <si>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</si>
  <si>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</si>
  <si>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</si>
  <si>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</si>
  <si>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</si>
  <si>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</si>
  <si>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</si>
  <si>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</si>
  <si>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</si>
  <si>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</si>
  <si>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</si>
  <si>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</si>
  <si>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</si>
  <si>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</si>
  <si>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</si>
  <si>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</si>
  <si>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</si>
  <si>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</si>
  <si>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</si>
  <si>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</si>
  <si>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</si>
  <si>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</si>
  <si>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</si>
  <si>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</si>
  <si>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</si>
  <si>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</si>
  <si>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</si>
  <si>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</si>
  <si>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</si>
  <si>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</si>
  <si>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</si>
  <si>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</si>
  <si>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</si>
  <si>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</si>
  <si>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</si>
  <si>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</si>
  <si>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</si>
  <si>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</si>
  <si>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</si>
  <si>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</si>
  <si>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</si>
  <si>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</si>
  <si>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</si>
  <si>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</si>
  <si>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</si>
  <si>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</si>
  <si>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</si>
  <si>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</si>
  <si>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</si>
  <si>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</si>
  <si>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</si>
  <si>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</si>
  <si>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</si>
  <si>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</si>
  <si>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</si>
  <si>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</si>
  <si>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</si>
  <si>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</si>
  <si>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</si>
  <si>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</si>
  <si>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</si>
  <si>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</si>
  <si>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</si>
  <si>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</si>
  <si>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</si>
  <si>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</si>
  <si>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</si>
  <si>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</si>
  <si>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</si>
  <si>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</si>
  <si>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</si>
  <si>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</si>
  <si>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</si>
  <si>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</si>
  <si>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</si>
  <si>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</si>
  <si>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</si>
  <si>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</si>
  <si>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</si>
  <si>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</si>
  <si>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</si>
  <si>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</si>
  <si>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</si>
  <si>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</si>
  <si>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</si>
  <si>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</si>
  <si>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</si>
  <si>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</si>
  <si>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</si>
  <si>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</si>
  <si>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</si>
  <si>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</si>
  <si>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</si>
  <si>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</si>
  <si>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</si>
  <si>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</si>
  <si>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</si>
  <si>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</si>
  <si>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</si>
  <si>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</si>
  <si>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</si>
  <si>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</si>
  <si>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</si>
  <si>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</si>
  <si>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</si>
  <si>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</si>
  <si>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</si>
  <si>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</si>
  <si>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</si>
  <si>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</si>
  <si>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</si>
  <si>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</si>
  <si>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</si>
  <si>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</si>
  <si>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</si>
  <si>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</si>
  <si>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</si>
  <si>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</si>
  <si>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</si>
  <si>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</si>
  <si>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</si>
  <si>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</si>
  <si>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</si>
  <si>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</si>
  <si>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</si>
  <si>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</si>
  <si>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</si>
  <si>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</si>
  <si>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</si>
  <si>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</si>
  <si>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</si>
  <si>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</si>
  <si>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</si>
  <si>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</si>
  <si>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</si>
  <si>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</si>
  <si>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</si>
  <si>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</si>
  <si>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</si>
  <si>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</si>
  <si>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</si>
  <si>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</si>
  <si>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</si>
  <si>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</si>
  <si>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</si>
  <si>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</si>
  <si>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</si>
  <si>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</si>
  <si>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</si>
  <si>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</si>
  <si>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</si>
  <si>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</si>
  <si>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</si>
  <si>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</si>
  <si>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</si>
  <si>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</si>
  <si>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</si>
  <si>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INVEST BANK</t>
  </si>
  <si>
    <t>البنك الاستثماري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</si>
</sst>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111014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1.22</v>
      </c>
      <c r="F6" s="13">
        <v>1.2</v>
      </c>
      <c r="G6" s="13">
        <v>1.18</v>
      </c>
      <c r="H6" s="13">
        <v>1.34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5731963.0999999996</v>
      </c>
      <c r="F7" s="15">
        <v>4724842.25</v>
      </c>
      <c r="G7" s="15">
        <v>4220509.22</v>
      </c>
      <c r="H7" s="15">
        <v>17281268.809999999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4018227</v>
      </c>
      <c r="F8" s="15">
        <v>4083924</v>
      </c>
      <c r="G8" s="15">
        <v>3362202</v>
      </c>
      <c r="H8" s="15">
        <v>9905384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2966</v>
      </c>
      <c r="F9" s="15">
        <v>1296</v>
      </c>
      <c r="G9" s="15">
        <v>1754</v>
      </c>
      <c r="H9" s="15">
        <v>1475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5">
        <v>85250000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122000000</v>
      </c>
      <c r="F11" s="15">
        <v>120000000</v>
      </c>
      <c r="G11" s="15">
        <v>118000000</v>
      </c>
      <c r="H11" s="15">
        <v>114235000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69221128</v>
      </c>
      <c r="F16" s="24">
        <v>72605317</v>
      </c>
      <c r="G16" s="24">
        <v>47545437</v>
      </c>
      <c r="H16" s="24">
        <v>39366571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43729599</v>
      </c>
      <c r="F17" s="27">
        <v>65510489</v>
      </c>
      <c r="G17" s="27">
        <v>70630082</v>
      </c>
      <c r="H17" s="27">
        <v>79108582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1378847</v>
      </c>
      <c r="F18" s="27">
        <v>1418000</v>
      </c>
      <c r="G18" s="27">
        <v>230778</v>
      </c>
      <c r="H18" s="27">
        <v>3942065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7496950</v>
      </c>
      <c r="F19" s="27">
        <v>7399431</v>
      </c>
      <c r="G19" s="27">
        <v>9589936</v>
      </c>
      <c r="H19" s="27">
        <v>11778182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12360779</v>
      </c>
      <c r="F20" s="27">
        <v>10406392</v>
      </c>
      <c r="G20" s="27">
        <v>12174711</v>
      </c>
      <c r="H20" s="27">
        <v>13406061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139821998</v>
      </c>
      <c r="F21" s="27">
        <v>127803961</v>
      </c>
      <c r="G21" s="27">
        <v>105394480</v>
      </c>
      <c r="H21" s="27">
        <v>143208743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456647253</v>
      </c>
      <c r="F23" s="27">
        <v>430882813</v>
      </c>
      <c r="G23" s="27">
        <v>404311268</v>
      </c>
      <c r="H23" s="27">
        <v>350008522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29214415</v>
      </c>
      <c r="F24" s="27">
        <v>29841894</v>
      </c>
      <c r="G24" s="27">
        <v>33894449</v>
      </c>
      <c r="H24" s="27">
        <v>31315775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12288906</v>
      </c>
      <c r="F25" s="27">
        <v>8181992</v>
      </c>
      <c r="G25" s="27">
        <v>7792557</v>
      </c>
      <c r="H25" s="27">
        <v>5253182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21067417</v>
      </c>
      <c r="F26" s="27">
        <v>22135540</v>
      </c>
      <c r="G26" s="27">
        <v>21488869</v>
      </c>
      <c r="H26" s="27">
        <v>26387692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5220816</v>
      </c>
      <c r="F27" s="27">
        <v>4415557</v>
      </c>
      <c r="G27" s="27">
        <v>4552123</v>
      </c>
      <c r="H27" s="27">
        <v>2131456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48218551</v>
      </c>
      <c r="F28" s="27">
        <v>36345554</v>
      </c>
      <c r="G28" s="27">
        <v>32596411</v>
      </c>
      <c r="H28" s="27">
        <v>22434100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805163338</v>
      </c>
      <c r="F29" s="29">
        <v>778923054</v>
      </c>
      <c r="G29" s="29">
        <v>708514095</v>
      </c>
      <c r="H29" s="29">
        <v>691771974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561390822</v>
      </c>
      <c r="F34" s="24">
        <v>517866177</v>
      </c>
      <c r="G34" s="24">
        <v>458081546</v>
      </c>
      <c r="H34" s="24">
        <v>469626566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16769485</v>
      </c>
      <c r="F35" s="32">
        <v>46650847</v>
      </c>
      <c r="G35" s="32">
        <v>11044231</v>
      </c>
      <c r="H35" s="32">
        <v>18270292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34755916</v>
      </c>
      <c r="F36" s="27">
        <v>44075189</v>
      </c>
      <c r="G36" s="27">
        <v>56336663</v>
      </c>
      <c r="H36" s="27">
        <v>53517975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28489516</v>
      </c>
      <c r="F37" s="27">
        <v>15663001</v>
      </c>
      <c r="G37" s="27">
        <v>33822859</v>
      </c>
      <c r="H37" s="27">
        <v>3623862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1886194</v>
      </c>
      <c r="F38" s="27">
        <v>818193</v>
      </c>
      <c r="G38" s="27">
        <v>616660</v>
      </c>
      <c r="H38" s="27">
        <v>925740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15577395</v>
      </c>
      <c r="F39" s="27">
        <v>14321497</v>
      </c>
      <c r="G39" s="27">
        <v>13379119</v>
      </c>
      <c r="H39" s="27">
        <v>13910073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658869328</v>
      </c>
      <c r="F40" s="29">
        <v>639394904</v>
      </c>
      <c r="G40" s="29">
        <v>573281078</v>
      </c>
      <c r="H40" s="29">
        <v>559874508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7">
        <v>85250000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7">
        <v>85250000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19272464</v>
      </c>
      <c r="F47" s="27">
        <v>17682152</v>
      </c>
      <c r="G47" s="27">
        <v>16055800</v>
      </c>
      <c r="H47" s="27">
        <v>14710442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0</v>
      </c>
      <c r="F48" s="27">
        <v>0</v>
      </c>
      <c r="G48" s="27"/>
      <c r="H48" s="27"/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4374922</v>
      </c>
      <c r="F49" s="27">
        <v>4230548</v>
      </c>
      <c r="G49" s="27">
        <v>3805907</v>
      </c>
      <c r="H49" s="27">
        <v>17297340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7000000</v>
      </c>
      <c r="F53" s="27">
        <v>7000000</v>
      </c>
      <c r="G53" s="27">
        <v>8000000</v>
      </c>
      <c r="H53" s="27">
        <v>8000000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2762658</v>
      </c>
      <c r="F56" s="27">
        <v>1086382</v>
      </c>
      <c r="G56" s="27">
        <v>330893</v>
      </c>
      <c r="H56" s="27">
        <v>1035208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12052742</v>
      </c>
      <c r="F57" s="27">
        <v>8754630</v>
      </c>
      <c r="G57" s="27">
        <v>6315943</v>
      </c>
      <c r="H57" s="27">
        <v>5129048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145462786</v>
      </c>
      <c r="F58" s="27">
        <v>138753712</v>
      </c>
      <c r="G58" s="27">
        <v>134508543</v>
      </c>
      <c r="H58" s="27">
        <v>131422038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831224</v>
      </c>
      <c r="F59" s="48">
        <v>774438</v>
      </c>
      <c r="G59" s="48">
        <v>724474</v>
      </c>
      <c r="H59" s="48">
        <v>475428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805163338</v>
      </c>
      <c r="F60" s="29">
        <v>778923054</v>
      </c>
      <c r="G60" s="29">
        <v>708514095</v>
      </c>
      <c r="H60" s="29">
        <v>691771974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49089833</v>
      </c>
      <c r="F64" s="24">
        <v>48184866</v>
      </c>
      <c r="G64" s="24">
        <v>45587043</v>
      </c>
      <c r="H64" s="24">
        <v>41458023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24758014</v>
      </c>
      <c r="F65" s="27">
        <v>24521847</v>
      </c>
      <c r="G65" s="27">
        <v>19212605</v>
      </c>
      <c r="H65" s="27">
        <v>16728896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24331819</v>
      </c>
      <c r="F66" s="27">
        <v>23663019</v>
      </c>
      <c r="G66" s="27">
        <v>26374438</v>
      </c>
      <c r="H66" s="27">
        <v>24729127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5784404</v>
      </c>
      <c r="F67" s="27">
        <v>5599902</v>
      </c>
      <c r="G67" s="27">
        <v>4922370</v>
      </c>
      <c r="H67" s="27">
        <v>4309221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30116223</v>
      </c>
      <c r="F68" s="27">
        <v>29262921</v>
      </c>
      <c r="G68" s="27">
        <v>31296808</v>
      </c>
      <c r="H68" s="27">
        <v>29038348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1917282</v>
      </c>
      <c r="F69" s="27">
        <v>1347223</v>
      </c>
      <c r="G69" s="27">
        <v>709106</v>
      </c>
      <c r="H69" s="27">
        <v>2952423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663644</v>
      </c>
      <c r="F70" s="27">
        <v>1688062</v>
      </c>
      <c r="G70" s="27">
        <v>3144390</v>
      </c>
      <c r="H70" s="27">
        <v>3201430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2986169</v>
      </c>
      <c r="F71" s="27">
        <v>2128048</v>
      </c>
      <c r="G71" s="27">
        <v>6994834</v>
      </c>
      <c r="H71" s="27">
        <v>1300090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35683318</v>
      </c>
      <c r="F72" s="27">
        <v>34426254</v>
      </c>
      <c r="G72" s="27">
        <v>42145138</v>
      </c>
      <c r="H72" s="27">
        <v>36492291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10325485</v>
      </c>
      <c r="F73" s="27">
        <v>9406529</v>
      </c>
      <c r="G73" s="27">
        <v>8843199</v>
      </c>
      <c r="H73" s="27">
        <v>7100213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2451355</v>
      </c>
      <c r="F74" s="27">
        <v>2026318</v>
      </c>
      <c r="G74" s="27">
        <v>1942118</v>
      </c>
      <c r="H74" s="27">
        <v>1570810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6487339</v>
      </c>
      <c r="F75" s="27">
        <v>5885676</v>
      </c>
      <c r="G75" s="27">
        <v>4756331</v>
      </c>
      <c r="H75" s="27">
        <v>4339427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539391</v>
      </c>
      <c r="F76" s="61">
        <v>294478</v>
      </c>
      <c r="G76" s="61">
        <v>2943308</v>
      </c>
      <c r="H76" s="61">
        <v>11168207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-23372</v>
      </c>
      <c r="F77" s="27">
        <v>549728</v>
      </c>
      <c r="G77" s="27">
        <v>10071217</v>
      </c>
      <c r="H77" s="27">
        <v>-1388000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19780198</v>
      </c>
      <c r="F79" s="27">
        <v>18162729</v>
      </c>
      <c r="G79" s="27">
        <v>28556173</v>
      </c>
      <c r="H79" s="27">
        <v>22790657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15903120</v>
      </c>
      <c r="F80" s="27">
        <v>16263525</v>
      </c>
      <c r="G80" s="27">
        <v>13588965</v>
      </c>
      <c r="H80" s="27">
        <v>13701634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3537728</v>
      </c>
      <c r="F81" s="27">
        <v>4332850</v>
      </c>
      <c r="G81" s="27">
        <v>2336594</v>
      </c>
      <c r="H81" s="27">
        <v>4054414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0</v>
      </c>
      <c r="F84" s="27">
        <v>0</v>
      </c>
      <c r="G84" s="27">
        <v>0</v>
      </c>
      <c r="H84" s="27">
        <v>51667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12365392</v>
      </c>
      <c r="F85" s="27">
        <v>11930675</v>
      </c>
      <c r="G85" s="27">
        <v>11252371</v>
      </c>
      <c r="H85" s="27">
        <v>9595553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56786</v>
      </c>
      <c r="F86" s="27">
        <v>49964</v>
      </c>
      <c r="G86" s="27">
        <v>33981</v>
      </c>
      <c r="H86" s="27">
        <v>1509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12308606</v>
      </c>
      <c r="F87" s="29">
        <v>11880711</v>
      </c>
      <c r="G87" s="29">
        <v>11218390</v>
      </c>
      <c r="H87" s="29">
        <v>9594044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89941959</v>
      </c>
      <c r="F91" s="60">
        <v>89209817</v>
      </c>
      <c r="G91" s="60">
        <v>100204861</v>
      </c>
      <c r="H91" s="60">
        <v>38977334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10544599</v>
      </c>
      <c r="F92" s="61">
        <v>30809802</v>
      </c>
      <c r="G92" s="61">
        <v>-61664783</v>
      </c>
      <c r="H92" s="61">
        <v>40207373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-12582551</v>
      </c>
      <c r="F93" s="61">
        <v>-21900176</v>
      </c>
      <c r="G93" s="61">
        <v>45441595</v>
      </c>
      <c r="H93" s="61">
        <v>10384838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5826515</v>
      </c>
      <c r="F94" s="61">
        <v>-8238287</v>
      </c>
      <c r="G94" s="61">
        <v>5126017</v>
      </c>
      <c r="H94" s="61">
        <v>10482792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70335</v>
      </c>
      <c r="F95" s="61">
        <v>60803</v>
      </c>
      <c r="G95" s="61">
        <v>102127</v>
      </c>
      <c r="H95" s="61">
        <v>152524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93800857</v>
      </c>
      <c r="F96" s="62">
        <v>89941959</v>
      </c>
      <c r="G96" s="62">
        <v>89209817</v>
      </c>
      <c r="H96" s="62">
        <v>100204861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4.0182270000000004</v>
      </c>
      <c r="F100" s="10">
        <f>+F8*100/F10</f>
        <v>4.0839239999999997</v>
      </c>
      <c r="G100" s="10">
        <f>+G8*100/G10</f>
        <v>3.3622019999999999</v>
      </c>
      <c r="H100" s="10">
        <f>+H8*100/H10</f>
        <v>11.619218768328446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0.12308606</v>
      </c>
      <c r="F101" s="13">
        <f>+F87/F10</f>
        <v>0.11880710999999999</v>
      </c>
      <c r="G101" s="13">
        <f>+G87/G10</f>
        <v>0.1121839</v>
      </c>
      <c r="H101" s="13">
        <f>+H87/H10</f>
        <v>0.1125401055718475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7.0000000000000007E-2</v>
      </c>
      <c r="F102" s="13">
        <f>+F53/F10</f>
        <v>7.0000000000000007E-2</v>
      </c>
      <c r="G102" s="13">
        <f>+G53/G10</f>
        <v>0.08</v>
      </c>
      <c r="H102" s="13">
        <f>+H53/H10</f>
        <v>9.3841642228739003E-2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1.45462786</v>
      </c>
      <c r="F103" s="13">
        <f>+F58/F10</f>
        <v>1.38753712</v>
      </c>
      <c r="G103" s="13">
        <f>+G58/G10</f>
        <v>1.3450854299999999</v>
      </c>
      <c r="H103" s="13">
        <f>+H58/H10</f>
        <v>1.5416074838709677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9.9117641754070274</v>
      </c>
      <c r="F104" s="13">
        <f>+F11/F87</f>
        <v>10.100405607038164</v>
      </c>
      <c r="G104" s="13">
        <f>+G11/G87</f>
        <v>10.518443377347374</v>
      </c>
      <c r="H104" s="13">
        <f>+H11/H87</f>
        <v>11.906866385019706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5.7377049180327866</v>
      </c>
      <c r="F105" s="13">
        <f>+F53*100/F11</f>
        <v>5.833333333333333</v>
      </c>
      <c r="G105" s="13">
        <f>+G53*100/G11</f>
        <v>6.7796610169491522</v>
      </c>
      <c r="H105" s="13">
        <f>+H53*100/H11</f>
        <v>7.0031076290103735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56.870778055614096</v>
      </c>
      <c r="F106" s="13">
        <f>+F53*100/F87</f>
        <v>58.919032707722629</v>
      </c>
      <c r="G106" s="13">
        <f>+G53*100/G87</f>
        <v>71.311480524388969</v>
      </c>
      <c r="H106" s="13">
        <f>+H53*100/H87</f>
        <v>83.385066818538675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0.83870248435912675</v>
      </c>
      <c r="F107" s="35">
        <f>+F11/F58</f>
        <v>0.86484172762167255</v>
      </c>
      <c r="G107" s="35">
        <f>+G11/G58</f>
        <v>0.87726769889998735</v>
      </c>
      <c r="H107" s="35">
        <f>+H11/H58</f>
        <v>0.86922255763527267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1.5357619276003349</v>
      </c>
      <c r="F109" s="39">
        <f>+F85*100/F29</f>
        <v>1.5316885202886805</v>
      </c>
      <c r="G109" s="39">
        <f>+G85*100/G29</f>
        <v>1.5881647350995889</v>
      </c>
      <c r="H109" s="39">
        <f>+H85*100/H29</f>
        <v>1.3870976796755863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8.4616872386866007</v>
      </c>
      <c r="F110" s="41">
        <f>+F87*100/F58</f>
        <v>8.5624455221781748</v>
      </c>
      <c r="G110" s="41">
        <f>+G87*100/G58</f>
        <v>8.3402806615784986</v>
      </c>
      <c r="H110" s="41">
        <f>+H87*100/H58</f>
        <v>7.3001789852018577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84.398606093749464</v>
      </c>
      <c r="F111" s="41">
        <f>+F68*100/F72</f>
        <v>85.001757670178108</v>
      </c>
      <c r="G111" s="41">
        <f>+G68*100/G72</f>
        <v>74.259593123173545</v>
      </c>
      <c r="H111" s="41">
        <f>+H68*100/H72</f>
        <v>79.573924257043771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10.750055470058856</v>
      </c>
      <c r="F112" s="41">
        <f>+F64*100/F23</f>
        <v>11.182823855171963</v>
      </c>
      <c r="G112" s="41">
        <f>+G64*100/G23</f>
        <v>11.275234357307104</v>
      </c>
      <c r="H112" s="41">
        <f>+H64*100/H23</f>
        <v>11.844861023126745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34.653145203593454</v>
      </c>
      <c r="F113" s="41">
        <f>+F85*100/F72</f>
        <v>34.655745583007665</v>
      </c>
      <c r="G113" s="41">
        <f>+G85*100/G72</f>
        <v>26.699096346534681</v>
      </c>
      <c r="H113" s="41">
        <f>+H85*100/H72</f>
        <v>26.294739894516351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4.4318110768227754</v>
      </c>
      <c r="F114" s="42">
        <f>F72*100/F29</f>
        <v>4.4197246214771813</v>
      </c>
      <c r="G114" s="42">
        <f>G72*100/G29</f>
        <v>5.9483838497242596</v>
      </c>
      <c r="H114" s="42">
        <f>H72*100/H29</f>
        <v>5.2751907234680777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9.0887048432545807</v>
      </c>
      <c r="F115" s="44">
        <f>+(F24+F25)*100/F23</f>
        <v>8.824646714326013</v>
      </c>
      <c r="G115" s="44">
        <f>+(G24+G25)*100/G23</f>
        <v>10.310621864736156</v>
      </c>
      <c r="H115" s="44">
        <f>+(H24+H25)*100/H23</f>
        <v>10.448019034233686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18.169482277147598</v>
      </c>
      <c r="F117" s="10">
        <f>(F58+F59)*100/F29</f>
        <v>17.912956778398293</v>
      </c>
      <c r="G117" s="10">
        <f>(G58+G59)*100/G29</f>
        <v>19.086849217869123</v>
      </c>
      <c r="H117" s="10">
        <f>(H58+H59)*100/H29</f>
        <v>19.066610235354808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25.159594015505462</v>
      </c>
      <c r="F118" s="13">
        <f>+F58*100/(F34+F35)</f>
        <v>24.579190015711553</v>
      </c>
      <c r="G118" s="13">
        <f>+G58*100/(G34+G35)</f>
        <v>28.672170576548812</v>
      </c>
      <c r="H118" s="13">
        <f>+H58*100/(H34+H35)</f>
        <v>26.936438684751685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81.830517722852406</v>
      </c>
      <c r="F119" s="13">
        <f>+F40*100/F29</f>
        <v>82.087043221601704</v>
      </c>
      <c r="G119" s="13">
        <f>+G40*100/G29</f>
        <v>80.91315078213087</v>
      </c>
      <c r="H119" s="13">
        <f>+H40*100/H29</f>
        <v>80.933389764645199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71.806586280509464</v>
      </c>
      <c r="F120" s="35">
        <f>+(F34+F35)*100/F29</f>
        <v>72.474042346164779</v>
      </c>
      <c r="G120" s="35">
        <f>+(G34+G35)*100/G29</f>
        <v>66.212624464443437</v>
      </c>
      <c r="H120" s="35">
        <f>+(H34+H35)*100/H29</f>
        <v>70.528566686339914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56.714859140792129</v>
      </c>
      <c r="F122" s="10">
        <f>+F23*100/F29</f>
        <v>55.317763518140779</v>
      </c>
      <c r="G122" s="10">
        <f>+G23*100/G29</f>
        <v>57.064675332958622</v>
      </c>
      <c r="H122" s="10">
        <f>+H23*100/H29</f>
        <v>50.595938424068045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78.982809347373617</v>
      </c>
      <c r="F123" s="13">
        <f>+F23*100/(F34+F35)</f>
        <v>76.327691580829992</v>
      </c>
      <c r="G123" s="13">
        <f>+G23*100/(G34+G35)</f>
        <v>86.183980463729668</v>
      </c>
      <c r="H123" s="13">
        <f>+H23*100/(H34+H35)</f>
        <v>71.738220130124304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31.85451900659961</v>
      </c>
      <c r="F124" s="35">
        <f>+F58*100/F23</f>
        <v>32.20219229305858</v>
      </c>
      <c r="G124" s="35">
        <f>+G58*100/G23</f>
        <v>33.268561538087035</v>
      </c>
      <c r="H124" s="35">
        <f>+H58*100/H23</f>
        <v>37.548239468295002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0.21071409179253808</v>
      </c>
      <c r="F126" s="10">
        <f>+(F16+F17+F18+F19)/(F34+F35)</f>
        <v>0.26028132147171529</v>
      </c>
      <c r="G126" s="10">
        <f>+(G16+G17+G18+G19)/(G34+G35)</f>
        <v>0.272839906215599</v>
      </c>
      <c r="H126" s="10">
        <f>+(H16+H17+H18+H19)/(H34+H35)</f>
        <v>0.27504870711833934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47.393309032541381</v>
      </c>
      <c r="F127" s="13">
        <f>+(F16+F17+F18+F19+F20+F21+F22)*100/(F34+F35)</f>
        <v>50.511070149763988</v>
      </c>
      <c r="G127" s="13">
        <f>+(G16+G17+G18+G19+G20+G21+G22)*100/(G34+G35)</f>
        <v>52.345327423779572</v>
      </c>
      <c r="H127" s="13">
        <f>+(H16+H17+H18+H19+H20+H21+H22)*100/(H34+H35)</f>
        <v>59.604852794522401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0.208329204792677</v>
      </c>
      <c r="F128" s="35">
        <f>+(F16+F17+F19)/(F34+F35)</f>
        <v>0.25776943973969507</v>
      </c>
      <c r="G128" s="35">
        <f>+(G16+G17+G19)/(G34+G35)</f>
        <v>0.27234797417665668</v>
      </c>
      <c r="H128" s="35">
        <f>+(H16+H17+H19)/(H34+H35)</f>
        <v>0.2669689973695219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2015-08-30T19:35:06Z</dcterms:modified>
</cp:coreProperties>
</file>